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410953\Desktop\"/>
    </mc:Choice>
  </mc:AlternateContent>
  <xr:revisionPtr revIDLastSave="0" documentId="13_ncr:1_{F3DE4F2D-FC2A-4734-88D1-38537E50E0D8}" xr6:coauthVersionLast="47" xr6:coauthVersionMax="47" xr10:uidLastSave="{00000000-0000-0000-0000-000000000000}"/>
  <bookViews>
    <workbookView xWindow="-289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工事費内訳書!$A$1:$G$51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工事費内訳書!$G$51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11" i="59" s="1"/>
  <c r="G10" i="59" s="1"/>
  <c r="G50" i="59" s="1"/>
  <c r="G51" i="59" s="1"/>
  <c r="G28" i="59"/>
  <c r="G32" i="59"/>
  <c r="G31" i="59" s="1"/>
  <c r="G30" i="59" s="1"/>
  <c r="G45" i="59"/>
  <c r="G44" i="59" s="1"/>
  <c r="G43" i="59" s="1"/>
  <c r="G42" i="59" s="1"/>
  <c r="G40" i="59" s="1"/>
  <c r="G39" i="59" s="1"/>
  <c r="G47" i="59"/>
</calcChain>
</file>

<file path=xl/sharedStrings.xml><?xml version="1.0" encoding="utf-8"?>
<sst xmlns="http://schemas.openxmlformats.org/spreadsheetml/2006/main" count="97" uniqueCount="60">
  <si>
    <t>住　　　　所</t>
  </si>
  <si>
    <t>商号又は名称</t>
  </si>
  <si>
    <t>代 表 者 名</t>
  </si>
  <si>
    <t>工事費内訳書</t>
  </si>
  <si>
    <t>工 事 名</t>
  </si>
  <si>
    <t>Ｒ６三林　地すべり　三好市和田　山腹工事（担い手確保型）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</si>
  <si>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</si>
  <si>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</si>
  <si>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</si>
  <si>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</si>
  <si>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</si>
  <si>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</si>
  <si>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</si>
  <si>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</si>
  <si>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</si>
  <si>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</si>
  <si>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地すべり防止
_x000D_</t>
  </si>
  <si>
    <t>抑止工
_x000D_</t>
  </si>
  <si>
    <t>アンカー工
_x000D_No.４</t>
  </si>
  <si>
    <t>削孔（アンカー）
_x000D_有り(ｽｷｯﾄﾞ型),115mm,ﾚｷ質土</t>
  </si>
  <si>
    <t>ｍ</t>
  </si>
  <si>
    <t>削孔（アンカー）
_x000D_有り(ｽｷｯﾄﾞ型),115mm,軟岩</t>
  </si>
  <si>
    <t>鋼材加工・組立・挿入・緊張・定着等（アンカー）
_x000D_二重防食,PC鋼線より線(工場組立),-,400≦f＜1300kN,有り</t>
  </si>
  <si>
    <t>本</t>
  </si>
  <si>
    <t>グラウト注入打設
_x000D_</t>
  </si>
  <si>
    <t>m3</t>
  </si>
  <si>
    <t>アンカー工資材
_x000D_設計荷重460kN/本 定着250.0kN/本</t>
  </si>
  <si>
    <t>受圧板設置工
_x000D_許容荷重470kN</t>
  </si>
  <si>
    <t>基</t>
  </si>
  <si>
    <t>モルタル吹付工
_x000D_t=10cm</t>
  </si>
  <si>
    <t>㎡</t>
  </si>
  <si>
    <t>植生マット工
_x000D_肥料袋付・人工張芝付(二重ﾈｯﾄ)</t>
  </si>
  <si>
    <t>ざぶとん枠
_x000D_組立・据付工　タイプ１</t>
  </si>
  <si>
    <t>ざぶとん枠
_x000D_組立・据付工　タイプ６</t>
  </si>
  <si>
    <t>ざぶとん枠
_x000D_組立・据付工　タイプ７</t>
  </si>
  <si>
    <t>ざぶとん枠
_x000D_組立・据付工　タイプ１０</t>
  </si>
  <si>
    <t>土工
_x000D_</t>
  </si>
  <si>
    <t>掘削
_x000D_ﾚｷ質土</t>
  </si>
  <si>
    <t>仮設工
_x000D_</t>
  </si>
  <si>
    <t>ケーブルクレーン架設･撤去
_x000D_</t>
  </si>
  <si>
    <t>ウインチベース架設・撤去
_x000D_</t>
  </si>
  <si>
    <t>アンカー架設・撤去
_x000D_</t>
  </si>
  <si>
    <t>足場
_x000D_</t>
  </si>
  <si>
    <t>空m3</t>
  </si>
  <si>
    <t>ボーリングマシン移設
_x000D_</t>
  </si>
  <si>
    <t>回</t>
  </si>
  <si>
    <t>排水管　φ150
_x000D_</t>
  </si>
  <si>
    <t>間接工事費
_x000D_</t>
  </si>
  <si>
    <t>共通仮設費
_x000D_</t>
  </si>
  <si>
    <t>共通仮設費（率計上）
_x000D_</t>
  </si>
  <si>
    <t>運搬費
_x000D_</t>
  </si>
  <si>
    <t>機械運搬
_x000D_</t>
  </si>
  <si>
    <t>土工機械解体・組立
_x000D_最大部品重量　3t未満</t>
  </si>
  <si>
    <t>台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</si>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</sst>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3"/>
  <sheetViews>
    <sheetView showGridLines="0" tabSelected="1" topLeftCell="A38" zoomScaleNormal="100" zoomScaleSheetLayoutView="100" workbookViewId="0">
      <selection activeCell="G16" sqref="G16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+G11+G39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+G13+G30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+G15+G28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+G16+G17+G18+G19+G20+G21+G22+G23+G24+G25+G26+G27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19</v>
      </c>
      <c r="E16" s="10" t="s">
        <v>20</v>
      </c>
      <c r="F16" s="11">
        <v>192.3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21</v>
      </c>
      <c r="E17" s="10" t="s">
        <v>20</v>
      </c>
      <c r="F17" s="11">
        <v>102.6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22</v>
      </c>
      <c r="E18" s="10" t="s">
        <v>23</v>
      </c>
      <c r="F18" s="11">
        <v>13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24</v>
      </c>
      <c r="E19" s="10" t="s">
        <v>25</v>
      </c>
      <c r="F19" s="11">
        <v>9.9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26</v>
      </c>
      <c r="E20" s="10" t="s">
        <v>13</v>
      </c>
      <c r="F20" s="11">
        <v>1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27</v>
      </c>
      <c r="E21" s="10" t="s">
        <v>28</v>
      </c>
      <c r="F21" s="11">
        <v>13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29</v>
      </c>
      <c r="E22" s="10" t="s">
        <v>30</v>
      </c>
      <c r="F22" s="11">
        <v>75.099999999999994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31</v>
      </c>
      <c r="E23" s="10" t="s">
        <v>30</v>
      </c>
      <c r="F23" s="11">
        <v>59.9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32</v>
      </c>
      <c r="E24" s="10" t="s">
        <v>28</v>
      </c>
      <c r="F24" s="11">
        <v>3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33</v>
      </c>
      <c r="E25" s="10" t="s">
        <v>28</v>
      </c>
      <c r="F25" s="11">
        <v>4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34</v>
      </c>
      <c r="E26" s="10" t="s">
        <v>28</v>
      </c>
      <c r="F26" s="11">
        <v>5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35</v>
      </c>
      <c r="E27" s="10" t="s">
        <v>28</v>
      </c>
      <c r="F27" s="11">
        <v>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36</v>
      </c>
      <c r="E28" s="10" t="s">
        <v>13</v>
      </c>
      <c r="F28" s="11">
        <v>1</v>
      </c>
      <c r="G28" s="12">
        <f>+G29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37</v>
      </c>
      <c r="E29" s="10" t="s">
        <v>25</v>
      </c>
      <c r="F29" s="11">
        <v>140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33" t="s">
        <v>38</v>
      </c>
      <c r="C30" s="33"/>
      <c r="D30" s="34"/>
      <c r="E30" s="10" t="s">
        <v>13</v>
      </c>
      <c r="F30" s="11">
        <v>1</v>
      </c>
      <c r="G30" s="12">
        <f>+G31</f>
        <v>0</v>
      </c>
      <c r="H30" s="13"/>
      <c r="I30" s="14">
        <v>21</v>
      </c>
      <c r="J30" s="14">
        <v>2</v>
      </c>
    </row>
    <row r="31" spans="1:10" ht="42" customHeight="1" x14ac:dyDescent="0.15">
      <c r="A31" s="15"/>
      <c r="B31" s="16"/>
      <c r="C31" s="33" t="s">
        <v>38</v>
      </c>
      <c r="D31" s="34"/>
      <c r="E31" s="10" t="s">
        <v>13</v>
      </c>
      <c r="F31" s="11">
        <v>1</v>
      </c>
      <c r="G31" s="12">
        <f>+G32</f>
        <v>0</v>
      </c>
      <c r="H31" s="13"/>
      <c r="I31" s="14">
        <v>22</v>
      </c>
      <c r="J31" s="14">
        <v>3</v>
      </c>
    </row>
    <row r="32" spans="1:10" ht="42" customHeight="1" x14ac:dyDescent="0.15">
      <c r="A32" s="15"/>
      <c r="B32" s="16"/>
      <c r="C32" s="16"/>
      <c r="D32" s="17" t="s">
        <v>38</v>
      </c>
      <c r="E32" s="10" t="s">
        <v>13</v>
      </c>
      <c r="F32" s="11">
        <v>1</v>
      </c>
      <c r="G32" s="12">
        <f>+G33+G34+G35+G36+G37+G38</f>
        <v>0</v>
      </c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39</v>
      </c>
      <c r="E33" s="10" t="s">
        <v>28</v>
      </c>
      <c r="F33" s="11">
        <v>1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40</v>
      </c>
      <c r="E34" s="10" t="s">
        <v>28</v>
      </c>
      <c r="F34" s="11">
        <v>1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41</v>
      </c>
      <c r="E35" s="10" t="s">
        <v>28</v>
      </c>
      <c r="F35" s="11">
        <v>2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42</v>
      </c>
      <c r="E36" s="10" t="s">
        <v>43</v>
      </c>
      <c r="F36" s="11">
        <v>83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44</v>
      </c>
      <c r="E37" s="10" t="s">
        <v>45</v>
      </c>
      <c r="F37" s="11">
        <v>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46</v>
      </c>
      <c r="E38" s="10" t="s">
        <v>20</v>
      </c>
      <c r="F38" s="11">
        <v>16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32" t="s">
        <v>47</v>
      </c>
      <c r="B39" s="33"/>
      <c r="C39" s="33"/>
      <c r="D39" s="34"/>
      <c r="E39" s="10" t="s">
        <v>13</v>
      </c>
      <c r="F39" s="11">
        <v>1</v>
      </c>
      <c r="G39" s="12">
        <f>+G40+G47</f>
        <v>0</v>
      </c>
      <c r="H39" s="13"/>
      <c r="I39" s="14">
        <v>30</v>
      </c>
      <c r="J39" s="14"/>
    </row>
    <row r="40" spans="1:10" ht="42" customHeight="1" x14ac:dyDescent="0.15">
      <c r="A40" s="32" t="s">
        <v>48</v>
      </c>
      <c r="B40" s="33"/>
      <c r="C40" s="33"/>
      <c r="D40" s="34"/>
      <c r="E40" s="10" t="s">
        <v>13</v>
      </c>
      <c r="F40" s="11">
        <v>1</v>
      </c>
      <c r="G40" s="12">
        <f>+G41+G42</f>
        <v>0</v>
      </c>
      <c r="H40" s="13"/>
      <c r="I40" s="14">
        <v>31</v>
      </c>
      <c r="J40" s="14">
        <v>200</v>
      </c>
    </row>
    <row r="41" spans="1:10" ht="42" customHeight="1" x14ac:dyDescent="0.15">
      <c r="A41" s="32" t="s">
        <v>49</v>
      </c>
      <c r="B41" s="33"/>
      <c r="C41" s="33"/>
      <c r="D41" s="34"/>
      <c r="E41" s="10" t="s">
        <v>13</v>
      </c>
      <c r="F41" s="11">
        <v>1</v>
      </c>
      <c r="G41" s="18"/>
      <c r="H41" s="13"/>
      <c r="I41" s="14">
        <v>32</v>
      </c>
      <c r="J41" s="14"/>
    </row>
    <row r="42" spans="1:10" ht="42" customHeight="1" x14ac:dyDescent="0.15">
      <c r="A42" s="32" t="s">
        <v>50</v>
      </c>
      <c r="B42" s="33"/>
      <c r="C42" s="33"/>
      <c r="D42" s="34"/>
      <c r="E42" s="10" t="s">
        <v>13</v>
      </c>
      <c r="F42" s="11">
        <v>1</v>
      </c>
      <c r="G42" s="12">
        <f>+G43</f>
        <v>0</v>
      </c>
      <c r="H42" s="13"/>
      <c r="I42" s="14">
        <v>33</v>
      </c>
      <c r="J42" s="14">
        <v>1</v>
      </c>
    </row>
    <row r="43" spans="1:10" ht="42" customHeight="1" x14ac:dyDescent="0.15">
      <c r="A43" s="15"/>
      <c r="B43" s="33" t="s">
        <v>50</v>
      </c>
      <c r="C43" s="33"/>
      <c r="D43" s="34"/>
      <c r="E43" s="10" t="s">
        <v>13</v>
      </c>
      <c r="F43" s="11">
        <v>1</v>
      </c>
      <c r="G43" s="12">
        <f>+G44</f>
        <v>0</v>
      </c>
      <c r="H43" s="13"/>
      <c r="I43" s="14">
        <v>34</v>
      </c>
      <c r="J43" s="14">
        <v>2</v>
      </c>
    </row>
    <row r="44" spans="1:10" ht="42" customHeight="1" x14ac:dyDescent="0.15">
      <c r="A44" s="15"/>
      <c r="B44" s="16"/>
      <c r="C44" s="33" t="s">
        <v>50</v>
      </c>
      <c r="D44" s="34"/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3</v>
      </c>
    </row>
    <row r="45" spans="1:10" ht="42" customHeight="1" x14ac:dyDescent="0.15">
      <c r="A45" s="15"/>
      <c r="B45" s="16"/>
      <c r="C45" s="16"/>
      <c r="D45" s="17" t="s">
        <v>51</v>
      </c>
      <c r="E45" s="10" t="s">
        <v>13</v>
      </c>
      <c r="F45" s="11">
        <v>1</v>
      </c>
      <c r="G45" s="12">
        <f>+G46</f>
        <v>0</v>
      </c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52</v>
      </c>
      <c r="E46" s="10" t="s">
        <v>53</v>
      </c>
      <c r="F46" s="11">
        <v>2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32" t="s">
        <v>54</v>
      </c>
      <c r="B47" s="33"/>
      <c r="C47" s="33"/>
      <c r="D47" s="34"/>
      <c r="E47" s="10" t="s">
        <v>13</v>
      </c>
      <c r="F47" s="11">
        <v>1</v>
      </c>
      <c r="G47" s="12">
        <f>+G48</f>
        <v>0</v>
      </c>
      <c r="H47" s="13"/>
      <c r="I47" s="14">
        <v>38</v>
      </c>
      <c r="J47" s="14">
        <v>210</v>
      </c>
    </row>
    <row r="48" spans="1:10" ht="42" customHeight="1" x14ac:dyDescent="0.15">
      <c r="A48" s="32" t="s">
        <v>55</v>
      </c>
      <c r="B48" s="33"/>
      <c r="C48" s="33"/>
      <c r="D48" s="34"/>
      <c r="E48" s="10" t="s">
        <v>13</v>
      </c>
      <c r="F48" s="11">
        <v>1</v>
      </c>
      <c r="G48" s="18"/>
      <c r="H48" s="13"/>
      <c r="I48" s="14">
        <v>39</v>
      </c>
      <c r="J48" s="14"/>
    </row>
    <row r="49" spans="1:10" ht="42" customHeight="1" x14ac:dyDescent="0.15">
      <c r="A49" s="32" t="s">
        <v>56</v>
      </c>
      <c r="B49" s="33"/>
      <c r="C49" s="33"/>
      <c r="D49" s="34"/>
      <c r="E49" s="10" t="s">
        <v>13</v>
      </c>
      <c r="F49" s="11">
        <v>1</v>
      </c>
      <c r="G49" s="18"/>
      <c r="H49" s="13"/>
      <c r="I49" s="14">
        <v>40</v>
      </c>
      <c r="J49" s="14">
        <v>220</v>
      </c>
    </row>
    <row r="50" spans="1:10" ht="42" customHeight="1" x14ac:dyDescent="0.15">
      <c r="A50" s="32" t="s">
        <v>57</v>
      </c>
      <c r="B50" s="33"/>
      <c r="C50" s="33"/>
      <c r="D50" s="34"/>
      <c r="E50" s="10" t="s">
        <v>13</v>
      </c>
      <c r="F50" s="11">
        <v>1</v>
      </c>
      <c r="G50" s="12">
        <f>+G10+G49</f>
        <v>0</v>
      </c>
      <c r="H50" s="13"/>
      <c r="I50" s="14">
        <v>41</v>
      </c>
      <c r="J50" s="14">
        <v>30</v>
      </c>
    </row>
    <row r="51" spans="1:10" ht="42" customHeight="1" x14ac:dyDescent="0.15">
      <c r="A51" s="23" t="s">
        <v>58</v>
      </c>
      <c r="B51" s="24"/>
      <c r="C51" s="24"/>
      <c r="D51" s="25"/>
      <c r="E51" s="19" t="s">
        <v>59</v>
      </c>
      <c r="F51" s="20" t="s">
        <v>59</v>
      </c>
      <c r="G51" s="21">
        <f>G50</f>
        <v>0</v>
      </c>
      <c r="I51" s="22">
        <v>42</v>
      </c>
      <c r="J51" s="22">
        <v>90</v>
      </c>
    </row>
    <row r="52" spans="1:10" ht="42" customHeight="1" x14ac:dyDescent="0.15"/>
    <row r="53" spans="1:10" ht="42" customHeight="1" x14ac:dyDescent="0.15"/>
  </sheetData>
  <sheetProtection algorithmName="SHA-512" hashValue="6JOhvZGmefYbU2opLuabMIND+BtgFp9oXZveuFjeIv11ZNv6oFUFoqX0l+wcaXeCxz/Kps7GI90SVHCB4YZX6Q==" saltValue="TsLiD/7UWbXv5Wo0B9xfUcTyiVNTv4G0Qeymt8WypYjGc4DHhmLKpLCeSXt7u45WRDiIesGhfY1s2uTBTRwMYw==" spinCount="100000" sheet="1" objects="1" scenarios="1"/>
  <mergeCells count="24">
    <mergeCell ref="A48:D48"/>
    <mergeCell ref="A49:D49"/>
    <mergeCell ref="A50:D50"/>
    <mergeCell ref="A41:D41"/>
    <mergeCell ref="A42:D42"/>
    <mergeCell ref="B43:D43"/>
    <mergeCell ref="C44:D44"/>
    <mergeCell ref="A47:D47"/>
    <mergeCell ref="A51:D5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0:D30"/>
    <mergeCell ref="C31:D31"/>
    <mergeCell ref="A39:D39"/>
    <mergeCell ref="A40:D40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fujimaru yukinori</cp:lastModifiedBy>
  <cp:lastPrinted>2020-10-12T05:07:54Z</cp:lastPrinted>
  <dcterms:created xsi:type="dcterms:W3CDTF">2014-01-09T08:55:00Z</dcterms:created>
  <dcterms:modified xsi:type="dcterms:W3CDTF">2024-10-06T23:44:51Z</dcterms:modified>
</cp:coreProperties>
</file>